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Ovary TMA Map" sheetId="1" r:id="rId1"/>
  </sheets>
  <definedNames/>
  <calcPr fullCalcOnLoad="1"/>
</workbook>
</file>

<file path=xl/sharedStrings.xml><?xml version="1.0" encoding="utf-8"?>
<sst xmlns="http://schemas.openxmlformats.org/spreadsheetml/2006/main" count="111" uniqueCount="14">
  <si>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</si>
  <si>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</si>
  <si>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</si>
  <si>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</si>
  <si>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</si>
  <si>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</si>
  <si>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</si>
  <si>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</si>
  <si>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</si>
  <si>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</si>
  <si>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Ovary</t>
  </si>
  <si>
    <t>Tumor</t>
  </si>
  <si>
    <t>Normal</t>
  </si>
  <si>
    <t>Ovarian Cancer Array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</si>
</sst>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53" applyFill="1" applyBorder="1" applyAlignment="1" applyProtection="1">
      <alignment horizontal="center" vertical="center"/>
      <protection/>
    </xf>
    <xf numFmtId="0" fontId="2" fillId="0" borderId="11" xfId="53" applyFill="1" applyBorder="1" applyAlignment="1" applyProtection="1">
      <alignment horizontal="center" vertical="center" wrapText="1"/>
      <protection/>
    </xf>
    <xf numFmtId="0" fontId="2" fillId="0" borderId="12" xfId="53" applyFill="1" applyBorder="1" applyAlignment="1" applyProtection="1">
      <alignment horizontal="center" vertical="center"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53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2" fillId="33" borderId="11" xfId="53" applyFill="1" applyBorder="1" applyAlignment="1" applyProtection="1">
      <alignment horizontal="center" vertical="center"/>
      <protection/>
    </xf>
    <xf numFmtId="0" fontId="2" fillId="33" borderId="11" xfId="53" applyFill="1" applyBorder="1" applyAlignment="1" applyProtection="1">
      <alignment horizontal="center" vertical="center" wrapText="1"/>
      <protection/>
    </xf>
    <xf numFmtId="0" fontId="2" fillId="33" borderId="12" xfId="53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zoomScalePageLayoutView="0" workbookViewId="0" topLeftCell="A1">
      <selection activeCell="J17" sqref="J17"/>
    </sheetView>
  </sheetViews>
  <sheetFormatPr defaultColWidth="9.140625" defaultRowHeight="12.75"/>
  <cols>
    <col min="1" max="1" width="3.00390625" style="1" bestFit="1" customWidth="1"/>
    <col min="2" max="6" width="14.421875" style="1" bestFit="1" customWidth="1"/>
    <col min="7" max="27" width="14.421875" style="1" customWidth="1"/>
    <col min="28" max="16384" width="9.140625" style="1" customWidth="1"/>
  </cols>
  <sheetData>
    <row r="1" spans="3:6" ht="12.75">
      <c r="C1" s="2"/>
      <c r="D1" s="2"/>
      <c r="E1" s="2"/>
      <c r="F1" s="2"/>
    </row>
    <row r="2" spans="2:6" ht="20.25">
      <c r="B2" s="6"/>
      <c r="C2" s="21" t="s">
        <v>13</v>
      </c>
      <c r="D2" s="22"/>
      <c r="E2" s="22"/>
      <c r="F2" s="22"/>
    </row>
    <row r="3" s="3" customFormat="1" ht="9">
      <c r="E3" s="4"/>
    </row>
    <row r="4" spans="2:6" ht="16.5" thickBot="1">
      <c r="B4" s="5">
        <v>1</v>
      </c>
      <c r="C4" s="5">
        <v>2</v>
      </c>
      <c r="D4" s="5">
        <v>3</v>
      </c>
      <c r="E4" s="5">
        <v>4</v>
      </c>
      <c r="F4" s="5">
        <v>5</v>
      </c>
    </row>
    <row r="5" spans="1:6" ht="15.75">
      <c r="A5" s="5"/>
      <c r="B5" s="7" t="s">
        <v>10</v>
      </c>
      <c r="C5" s="8" t="s">
        <v>10</v>
      </c>
      <c r="D5" s="8" t="s">
        <v>10</v>
      </c>
      <c r="E5" s="8" t="s">
        <v>10</v>
      </c>
      <c r="F5" s="8" t="s">
        <v>10</v>
      </c>
    </row>
    <row r="6" spans="1:6" ht="15.75">
      <c r="A6" s="5"/>
      <c r="B6" s="9" t="s">
        <v>11</v>
      </c>
      <c r="C6" s="10" t="s">
        <v>11</v>
      </c>
      <c r="D6" s="10" t="s">
        <v>11</v>
      </c>
      <c r="E6" s="10" t="s">
        <v>11</v>
      </c>
      <c r="F6" s="10" t="s">
        <v>11</v>
      </c>
    </row>
    <row r="7" spans="1:6" ht="15.75">
      <c r="A7" s="5" t="s">
        <v>0</v>
      </c>
      <c r="B7" s="11" t="str">
        <f>HYPERLINK("abstracts\CI0000000069.rtf","CI0000000069")</f>
        <v>CI0000000069</v>
      </c>
      <c r="C7" s="12" t="str">
        <f>HYPERLINK("abstracts\CI0000000097.rtf","CI0000000097")</f>
        <v>CI0000000097</v>
      </c>
      <c r="D7" s="12" t="str">
        <f>HYPERLINK("abstracts\CI0000000085.rtf","CI0000000085")</f>
        <v>CI0000000085</v>
      </c>
      <c r="E7" s="12" t="str">
        <f>HYPERLINK("abstracts\CI0000000125.rtf","CI0000000125")</f>
        <v>CI0000000125</v>
      </c>
      <c r="F7" s="12" t="str">
        <f>HYPERLINK("abstracts\CI0000000208.rtf","CI0000000208")</f>
        <v>CI0000000208</v>
      </c>
    </row>
    <row r="8" spans="1:6" ht="16.5" thickBot="1">
      <c r="A8" s="5"/>
      <c r="B8" s="13" t="str">
        <f>HYPERLINK("images\MB59.A1.10x.jpg","HE")</f>
        <v>HE</v>
      </c>
      <c r="C8" s="13" t="str">
        <f>HYPERLINK("images\MB59.A2.10x.jpg","HE")</f>
        <v>HE</v>
      </c>
      <c r="D8" s="13" t="str">
        <f>HYPERLINK("images\MB59.A3.10x.jpg","HE")</f>
        <v>HE</v>
      </c>
      <c r="E8" s="13" t="str">
        <f>HYPERLINK("images\MB59.A4.10x.jpg","HE")</f>
        <v>HE</v>
      </c>
      <c r="F8" s="13" t="str">
        <f>HYPERLINK("images\MB59.A5.10x.jpg","HE")</f>
        <v>HE</v>
      </c>
    </row>
    <row r="9" spans="1:6" ht="15.75">
      <c r="A9" s="5"/>
      <c r="B9" s="7" t="s">
        <v>10</v>
      </c>
      <c r="C9" s="8" t="s">
        <v>10</v>
      </c>
      <c r="D9" s="8" t="s">
        <v>10</v>
      </c>
      <c r="E9" s="8" t="s">
        <v>10</v>
      </c>
      <c r="F9" s="8" t="s">
        <v>10</v>
      </c>
    </row>
    <row r="10" spans="1:6" ht="15.75">
      <c r="A10" s="5"/>
      <c r="B10" s="9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</row>
    <row r="11" spans="1:6" ht="15.75">
      <c r="A11" s="5" t="s">
        <v>1</v>
      </c>
      <c r="B11" s="11" t="str">
        <f>HYPERLINK("abstracts\CI0000000210.rtf","CI0000000210")</f>
        <v>CI0000000210</v>
      </c>
      <c r="C11" s="12" t="str">
        <f>HYPERLINK("abstracts\CI0000000417.rtf","CI0000000417")</f>
        <v>CI0000000417</v>
      </c>
      <c r="D11" s="12" t="str">
        <f>HYPERLINK("abstracts\CI0000000453.rtf","CI0000000453")</f>
        <v>CI0000000453</v>
      </c>
      <c r="E11" s="12" t="str">
        <f>HYPERLINK("abstracts\CI0000000476.rtf","CI0000000476")</f>
        <v>CI0000000476</v>
      </c>
      <c r="F11" s="12" t="str">
        <f>HYPERLINK("abstracts\CI0000000485.rtf","CI0000000485")</f>
        <v>CI0000000485</v>
      </c>
    </row>
    <row r="12" spans="1:6" ht="16.5" thickBot="1">
      <c r="A12" s="5"/>
      <c r="B12" s="13" t="str">
        <f>HYPERLINK("images\MB59.B1.10x.jpg","HE")</f>
        <v>HE</v>
      </c>
      <c r="C12" s="13" t="str">
        <f>HYPERLINK("images\MB59.B2.10x.jpg","HE")</f>
        <v>HE</v>
      </c>
      <c r="D12" s="13" t="str">
        <f>HYPERLINK("images\MB59.B3.10x.jpg","HE")</f>
        <v>HE</v>
      </c>
      <c r="E12" s="13" t="str">
        <f>HYPERLINK("images\MB59.B4.10x.jpg","HE")</f>
        <v>HE</v>
      </c>
      <c r="F12" s="13" t="str">
        <f>HYPERLINK("images\MB59.B5.10x.jpg","HE")</f>
        <v>HE</v>
      </c>
    </row>
    <row r="13" spans="1:6" ht="15.75">
      <c r="A13" s="5"/>
      <c r="B13" s="7" t="s">
        <v>10</v>
      </c>
      <c r="C13" s="8" t="s">
        <v>10</v>
      </c>
      <c r="D13" s="8" t="s">
        <v>10</v>
      </c>
      <c r="E13" s="8" t="s">
        <v>10</v>
      </c>
      <c r="F13" s="8" t="s">
        <v>10</v>
      </c>
    </row>
    <row r="14" spans="1:6" ht="15.75">
      <c r="A14" s="5"/>
      <c r="B14" s="9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</row>
    <row r="15" spans="1:6" ht="15.75">
      <c r="A15" s="5" t="s">
        <v>2</v>
      </c>
      <c r="B15" s="11" t="str">
        <f>HYPERLINK("abstracts\CI0000005047.rtf","CI0000005047")</f>
        <v>CI0000005047</v>
      </c>
      <c r="C15" s="12" t="str">
        <f>HYPERLINK("abstracts\CI0000005554.rtf","CI0000005554")</f>
        <v>CI0000005554</v>
      </c>
      <c r="D15" s="12" t="str">
        <f>HYPERLINK("abstracts\CI0000005666.rtf","CI0000005666")</f>
        <v>CI0000005666</v>
      </c>
      <c r="E15" s="12" t="str">
        <f>HYPERLINK("abstracts\CI0000005761.rtf","CI0000005761")</f>
        <v>CI0000005761</v>
      </c>
      <c r="F15" s="12" t="str">
        <f>HYPERLINK("abstracts\CI0000005939.rtf","CI0000005939")</f>
        <v>CI0000005939</v>
      </c>
    </row>
    <row r="16" spans="1:6" ht="16.5" thickBot="1">
      <c r="A16" s="5"/>
      <c r="B16" s="13" t="str">
        <f>HYPERLINK("images\MB59.C1.10x.jpg","HE")</f>
        <v>HE</v>
      </c>
      <c r="C16" s="13" t="str">
        <f>HYPERLINK("images\MB59.C2.10x.jpg","HE")</f>
        <v>HE</v>
      </c>
      <c r="D16" s="13" t="str">
        <f>HYPERLINK("images\MB59.C3.10x.jpg","HE")</f>
        <v>HE</v>
      </c>
      <c r="E16" s="13" t="str">
        <f>HYPERLINK("images\MB59.C4.10x.jpg","HE")</f>
        <v>HE</v>
      </c>
      <c r="F16" s="13" t="str">
        <f>HYPERLINK("images\MB59.C5.10x.jpg","HE")</f>
        <v>HE</v>
      </c>
    </row>
    <row r="17" spans="1:6" ht="15.75">
      <c r="A17" s="5"/>
      <c r="B17" s="7" t="s">
        <v>10</v>
      </c>
      <c r="C17" s="8" t="s">
        <v>10</v>
      </c>
      <c r="D17" s="8" t="s">
        <v>10</v>
      </c>
      <c r="E17" s="8" t="s">
        <v>10</v>
      </c>
      <c r="F17" s="8" t="s">
        <v>10</v>
      </c>
    </row>
    <row r="18" spans="1:6" ht="15.75">
      <c r="A18" s="5"/>
      <c r="B18" s="9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</row>
    <row r="19" spans="1:6" ht="15.75">
      <c r="A19" s="5" t="s">
        <v>3</v>
      </c>
      <c r="B19" s="11" t="str">
        <f>HYPERLINK("abstracts\CI0000006334.rtf","CI0000006334")</f>
        <v>CI0000006334</v>
      </c>
      <c r="C19" s="12" t="str">
        <f>HYPERLINK("abstracts\CI0000006829.rtf","CI0000006829")</f>
        <v>CI0000006829</v>
      </c>
      <c r="D19" s="12" t="str">
        <f>HYPERLINK("abstracts\CI0000006911.rtf","CI0000006911")</f>
        <v>CI0000006911</v>
      </c>
      <c r="E19" s="12" t="str">
        <f>HYPERLINK("abstracts\CI0000006943.rtf","CI0000006943")</f>
        <v>CI0000006943</v>
      </c>
      <c r="F19" s="12" t="str">
        <f>HYPERLINK("abstracts\CI0000006962.rtf","CI0000006962")</f>
        <v>CI0000006962</v>
      </c>
    </row>
    <row r="20" spans="1:6" ht="16.5" thickBot="1">
      <c r="A20" s="5"/>
      <c r="B20" s="13" t="str">
        <f>HYPERLINK("images\MB59.D1.10x.jpg","HE")</f>
        <v>HE</v>
      </c>
      <c r="C20" s="13" t="str">
        <f>HYPERLINK("images\MB59.D2.10x.jpg","HE")</f>
        <v>HE</v>
      </c>
      <c r="D20" s="13" t="str">
        <f>HYPERLINK("images\MB59.D3.10x.jpg","HE")</f>
        <v>HE</v>
      </c>
      <c r="E20" s="13" t="str">
        <f>HYPERLINK("images\MB59.D4.10x.jpg","HE")</f>
        <v>HE</v>
      </c>
      <c r="F20" s="13" t="str">
        <f>HYPERLINK("images\MB59.D5.10x.jpg","HE")</f>
        <v>HE</v>
      </c>
    </row>
    <row r="21" spans="1:6" ht="15.75">
      <c r="A21" s="5"/>
      <c r="B21" s="7" t="s">
        <v>10</v>
      </c>
      <c r="C21" s="8" t="s">
        <v>10</v>
      </c>
      <c r="D21" s="8" t="s">
        <v>10</v>
      </c>
      <c r="E21" s="8" t="s">
        <v>10</v>
      </c>
      <c r="F21" s="8" t="s">
        <v>10</v>
      </c>
    </row>
    <row r="22" spans="1:6" ht="15.75">
      <c r="A22" s="5"/>
      <c r="B22" s="9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</row>
    <row r="23" spans="1:6" ht="15.75">
      <c r="A23" s="5" t="s">
        <v>4</v>
      </c>
      <c r="B23" s="11" t="str">
        <f>HYPERLINK("abstracts\CI0000006963.rtf","CI0000006963")</f>
        <v>CI0000006963</v>
      </c>
      <c r="C23" s="12" t="str">
        <f>HYPERLINK("abstracts\CI0000007023.rtf","CI0000007023")</f>
        <v>CI0000007023</v>
      </c>
      <c r="D23" s="12" t="str">
        <f>HYPERLINK("abstracts\CI0000007291.rtf","CI0000007291")</f>
        <v>CI0000007291</v>
      </c>
      <c r="E23" s="12" t="str">
        <f>HYPERLINK("abstracts\CI0000007516.rtf","CI0000007516")</f>
        <v>CI0000007516</v>
      </c>
      <c r="F23" s="12" t="str">
        <f>HYPERLINK("abstracts\CI0000007547.rtf","CI0000007547")</f>
        <v>CI0000007547</v>
      </c>
    </row>
    <row r="24" spans="2:6" ht="13.5" thickBot="1">
      <c r="B24" s="13" t="str">
        <f>HYPERLINK("images\MB59.E1.10x.jpg","HE")</f>
        <v>HE</v>
      </c>
      <c r="C24" s="13" t="str">
        <f>HYPERLINK("images\MB59.E2.10x.jpg","HE")</f>
        <v>HE</v>
      </c>
      <c r="D24" s="13" t="str">
        <f>HYPERLINK("images\MB59.E3.10x.jpg","HE")</f>
        <v>HE</v>
      </c>
      <c r="E24" s="13" t="str">
        <f>HYPERLINK("images\MB59.E4.10x.jpg","HE")</f>
        <v>HE</v>
      </c>
      <c r="F24" s="13" t="str">
        <f>HYPERLINK("images\MB59.E5.10x.jpg","HE")</f>
        <v>HE</v>
      </c>
    </row>
    <row r="25" spans="1:6" ht="15.75">
      <c r="A25" s="5"/>
      <c r="B25" s="7" t="s">
        <v>10</v>
      </c>
      <c r="C25" s="8" t="s">
        <v>10</v>
      </c>
      <c r="D25" s="8" t="s">
        <v>10</v>
      </c>
      <c r="E25" s="8" t="s">
        <v>10</v>
      </c>
      <c r="F25" s="8" t="s">
        <v>10</v>
      </c>
    </row>
    <row r="26" spans="1:6" ht="15.75">
      <c r="A26" s="5"/>
      <c r="B26" s="9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</row>
    <row r="27" spans="1:6" ht="15.75">
      <c r="A27" s="5" t="s">
        <v>5</v>
      </c>
      <c r="B27" s="11" t="str">
        <f>HYPERLINK("abstracts\CI0000007875.rtf","CI0000007875")</f>
        <v>CI0000007875</v>
      </c>
      <c r="C27" s="12" t="str">
        <f>HYPERLINK("abstracts\CI0000007890.rtf","CI0000007890")</f>
        <v>CI0000007890</v>
      </c>
      <c r="D27" s="12" t="str">
        <f>HYPERLINK("abstracts\CI0000008121.rtf","CI0000008121")</f>
        <v>CI0000008121</v>
      </c>
      <c r="E27" s="12" t="str">
        <f>HYPERLINK("abstracts\CI0000008190.rtf","CI0000008190")</f>
        <v>CI0000008190</v>
      </c>
      <c r="F27" s="12" t="str">
        <f>HYPERLINK("abstracts\CI0000007901.rtf","CI0000007901")</f>
        <v>CI0000007901</v>
      </c>
    </row>
    <row r="28" spans="2:6" ht="13.5" thickBot="1">
      <c r="B28" s="13" t="str">
        <f>HYPERLINK("images\MB59.F1.10x.jpg","HE")</f>
        <v>HE</v>
      </c>
      <c r="C28" s="13" t="str">
        <f>HYPERLINK("images\MB59.F2.10x.jpg","HE")</f>
        <v>HE</v>
      </c>
      <c r="D28" s="13" t="str">
        <f>HYPERLINK("images\MB59.F3.10x.jpg","HE")</f>
        <v>HE</v>
      </c>
      <c r="E28" s="13" t="str">
        <f>HYPERLINK("images\MB59.F4.10x.jpg","HE")</f>
        <v>HE</v>
      </c>
      <c r="F28" s="13" t="str">
        <f>HYPERLINK("images\MB59.F5.10x.jpg","HE")</f>
        <v>HE</v>
      </c>
    </row>
    <row r="29" spans="1:6" ht="15.75">
      <c r="A29" s="5"/>
      <c r="B29" s="7" t="s">
        <v>10</v>
      </c>
      <c r="C29" s="8" t="s">
        <v>10</v>
      </c>
      <c r="D29" s="8" t="s">
        <v>10</v>
      </c>
      <c r="E29" s="8" t="s">
        <v>10</v>
      </c>
      <c r="F29" s="8" t="s">
        <v>10</v>
      </c>
    </row>
    <row r="30" spans="1:6" ht="15.75">
      <c r="A30" s="5"/>
      <c r="B30" s="9" t="s">
        <v>11</v>
      </c>
      <c r="C30" s="10" t="s">
        <v>11</v>
      </c>
      <c r="D30" s="10" t="s">
        <v>11</v>
      </c>
      <c r="E30" s="10" t="s">
        <v>11</v>
      </c>
      <c r="F30" s="10" t="s">
        <v>11</v>
      </c>
    </row>
    <row r="31" spans="1:6" ht="15.75">
      <c r="A31" s="5" t="s">
        <v>6</v>
      </c>
      <c r="B31" s="11" t="str">
        <f>HYPERLINK("abstracts\CI0000008140.rtf","CI0000008140")</f>
        <v>CI0000008140</v>
      </c>
      <c r="C31" s="12" t="str">
        <f>HYPERLINK("abstracts\CI0000008228.rtf","CI0000008228")</f>
        <v>CI0000008228</v>
      </c>
      <c r="D31" s="12" t="str">
        <f>HYPERLINK("abstracts\CI0000008265.rtf","CI0000008265")</f>
        <v>CI0000008265</v>
      </c>
      <c r="E31" s="12" t="str">
        <f>HYPERLINK("abstracts\CI0000008586.rtf","CI0000008586")</f>
        <v>CI0000008586</v>
      </c>
      <c r="F31" s="12" t="str">
        <f>HYPERLINK("abstracts\CI0000008667.rtf","CI0000008667")</f>
        <v>CI0000008667</v>
      </c>
    </row>
    <row r="32" spans="2:6" ht="13.5" thickBot="1">
      <c r="B32" s="13" t="str">
        <f>HYPERLINK("images\MB59.G1.10x.jpg","HE")</f>
        <v>HE</v>
      </c>
      <c r="C32" s="13" t="str">
        <f>HYPERLINK("images\MB59.G2.10x.jpg","HE")</f>
        <v>HE</v>
      </c>
      <c r="D32" s="13" t="str">
        <f>HYPERLINK("images\MB59.G3.10x.jpg","HE")</f>
        <v>HE</v>
      </c>
      <c r="E32" s="13" t="str">
        <f>HYPERLINK("images\MB59.G4.10x.jpg","HE")</f>
        <v>HE</v>
      </c>
      <c r="F32" s="13" t="str">
        <f>HYPERLINK("images\MB59.G5.10x.jpg","HE")</f>
        <v>HE</v>
      </c>
    </row>
    <row r="33" spans="1:6" ht="15.75">
      <c r="A33" s="5"/>
      <c r="B33" s="7" t="s">
        <v>10</v>
      </c>
      <c r="C33" s="8" t="s">
        <v>10</v>
      </c>
      <c r="D33" s="8" t="s">
        <v>10</v>
      </c>
      <c r="E33" s="8" t="s">
        <v>10</v>
      </c>
      <c r="F33" s="8" t="s">
        <v>10</v>
      </c>
    </row>
    <row r="34" spans="1:6" ht="15.75">
      <c r="A34" s="5"/>
      <c r="B34" s="9" t="s">
        <v>11</v>
      </c>
      <c r="C34" s="10" t="s">
        <v>11</v>
      </c>
      <c r="D34" s="10" t="s">
        <v>11</v>
      </c>
      <c r="E34" s="10" t="s">
        <v>11</v>
      </c>
      <c r="F34" s="10" t="s">
        <v>11</v>
      </c>
    </row>
    <row r="35" spans="1:6" ht="15.75">
      <c r="A35" s="5" t="s">
        <v>7</v>
      </c>
      <c r="B35" s="11" t="str">
        <f>HYPERLINK("abstracts\CI0000008734.rtf","CI0000008734")</f>
        <v>CI0000008734</v>
      </c>
      <c r="C35" s="12" t="str">
        <f>HYPERLINK("abstracts\CI0000008857.rtf","CI0000008857")</f>
        <v>CI0000008857</v>
      </c>
      <c r="D35" s="12" t="str">
        <f>HYPERLINK("abstracts\CI0000009487.rtf","CI0000009487")</f>
        <v>CI0000009487</v>
      </c>
      <c r="E35" s="12" t="str">
        <f>HYPERLINK("abstracts\CI0000005625.rtf","CI0000005625")</f>
        <v>CI0000005625</v>
      </c>
      <c r="F35" s="12" t="str">
        <f>HYPERLINK("abstracts\CI0000008215.rtf","CI0000008215")</f>
        <v>CI0000008215</v>
      </c>
    </row>
    <row r="36" spans="2:6" ht="13.5" thickBot="1">
      <c r="B36" s="13" t="str">
        <f>HYPERLINK("images\MB59.H1.10x.jpg","HE")</f>
        <v>HE</v>
      </c>
      <c r="C36" s="13" t="str">
        <f>HYPERLINK("images\MB59.H2.10x.jpg","HE")</f>
        <v>HE</v>
      </c>
      <c r="D36" s="13" t="str">
        <f>HYPERLINK("images\MB59.H3.10x.jpg","HE")</f>
        <v>HE</v>
      </c>
      <c r="E36" s="13" t="str">
        <f>HYPERLINK("images\MB59.H4.10x.jpg","HE")</f>
        <v>HE</v>
      </c>
      <c r="F36" s="13" t="str">
        <f>HYPERLINK("images\MB59.H5.10x.jpg","HE")</f>
        <v>HE</v>
      </c>
    </row>
    <row r="37" spans="1:6" ht="15.75">
      <c r="A37" s="5"/>
      <c r="B37" s="14" t="s">
        <v>10</v>
      </c>
      <c r="C37" s="15" t="s">
        <v>10</v>
      </c>
      <c r="D37" s="15" t="s">
        <v>10</v>
      </c>
      <c r="E37" s="15" t="s">
        <v>10</v>
      </c>
      <c r="F37" s="15" t="s">
        <v>10</v>
      </c>
    </row>
    <row r="38" spans="1:6" ht="15.75">
      <c r="A38" s="5"/>
      <c r="B38" s="16" t="s">
        <v>12</v>
      </c>
      <c r="C38" s="17" t="s">
        <v>12</v>
      </c>
      <c r="D38" s="17" t="s">
        <v>12</v>
      </c>
      <c r="E38" s="17" t="s">
        <v>12</v>
      </c>
      <c r="F38" s="17" t="s">
        <v>12</v>
      </c>
    </row>
    <row r="39" spans="1:6" ht="15.75">
      <c r="A39" s="5" t="s">
        <v>8</v>
      </c>
      <c r="B39" s="18" t="str">
        <f>HYPERLINK("abstracts\CI0000000041.rtf","CI0000000041")</f>
        <v>CI0000000041</v>
      </c>
      <c r="C39" s="19" t="str">
        <f>HYPERLINK("abstracts\CI0000000042.rtf","CI0000000042")</f>
        <v>CI0000000042</v>
      </c>
      <c r="D39" s="19" t="str">
        <f>HYPERLINK("abstracts\CI0000000066.rtf","CI0000000066")</f>
        <v>CI0000000066</v>
      </c>
      <c r="E39" s="19" t="str">
        <f>HYPERLINK("abstracts\CI0000000139.rtf","CI0000000139")</f>
        <v>CI0000000139</v>
      </c>
      <c r="F39" s="19" t="str">
        <f>HYPERLINK("abstracts\CI0000000226.rtf","CI0000000226")</f>
        <v>CI0000000226</v>
      </c>
    </row>
    <row r="40" spans="2:6" ht="13.5" thickBot="1">
      <c r="B40" s="20" t="str">
        <f>HYPERLINK("images\MB59.I1.10x.jpg","HE")</f>
        <v>HE</v>
      </c>
      <c r="C40" s="20" t="str">
        <f>HYPERLINK("images\MB59.I2.10x.jpg","HE")</f>
        <v>HE</v>
      </c>
      <c r="D40" s="20" t="str">
        <f>HYPERLINK("images\MB59.I3.10x.jpg","HE")</f>
        <v>HE</v>
      </c>
      <c r="E40" s="20" t="str">
        <f>HYPERLINK("images\MB59.I4.10x.jpg","HE")</f>
        <v>HE</v>
      </c>
      <c r="F40" s="20" t="str">
        <f>HYPERLINK("images\MB59.I5.10x.jpg","HE")</f>
        <v>HE</v>
      </c>
    </row>
    <row r="41" spans="1:6" ht="15.75">
      <c r="A41" s="5"/>
      <c r="B41" s="14" t="s">
        <v>10</v>
      </c>
      <c r="C41" s="15" t="s">
        <v>10</v>
      </c>
      <c r="D41" s="15" t="s">
        <v>10</v>
      </c>
      <c r="E41" s="15" t="s">
        <v>10</v>
      </c>
      <c r="F41" s="15" t="s">
        <v>10</v>
      </c>
    </row>
    <row r="42" spans="1:6" ht="15.75">
      <c r="A42" s="5"/>
      <c r="B42" s="16" t="s">
        <v>12</v>
      </c>
      <c r="C42" s="17" t="s">
        <v>12</v>
      </c>
      <c r="D42" s="17" t="s">
        <v>12</v>
      </c>
      <c r="E42" s="17" t="s">
        <v>12</v>
      </c>
      <c r="F42" s="17" t="s">
        <v>12</v>
      </c>
    </row>
    <row r="43" spans="1:6" ht="15.75">
      <c r="A43" s="5" t="s">
        <v>9</v>
      </c>
      <c r="B43" s="18" t="str">
        <f>HYPERLINK("abstracts\CI0000000327.rtf","CI0000000327")</f>
        <v>CI0000000327</v>
      </c>
      <c r="C43" s="19" t="str">
        <f>HYPERLINK("abstracts\CI0000006107.rtf","CI0000006107")</f>
        <v>CI0000006107</v>
      </c>
      <c r="D43" s="19" t="str">
        <f>HYPERLINK("abstracts\CI0000006882.rtf","CI0000006882")</f>
        <v>CI0000006882</v>
      </c>
      <c r="E43" s="19" t="str">
        <f>HYPERLINK("abstracts\CI0000008486.rtf","CI0000008486")</f>
        <v>CI0000008486</v>
      </c>
      <c r="F43" s="19" t="str">
        <f>HYPERLINK("abstracts\CI0000010045.rtf","CI0000010045")</f>
        <v>CI0000010045</v>
      </c>
    </row>
    <row r="44" spans="2:6" ht="13.5" thickBot="1">
      <c r="B44" s="20" t="str">
        <f>HYPERLINK("images\MB59.J1.10x.jpg","HE")</f>
        <v>HE</v>
      </c>
      <c r="C44" s="20" t="str">
        <f>HYPERLINK("images\MB59.J2.10x.jpg","HE")</f>
        <v>HE</v>
      </c>
      <c r="D44" s="20" t="str">
        <f>HYPERLINK("images\MB59.J3.10x.jpg","HE")</f>
        <v>HE</v>
      </c>
      <c r="E44" s="20" t="str">
        <f>HYPERLINK("images\MB59.J4.10x.jpg","HE")</f>
        <v>HE</v>
      </c>
      <c r="F44" s="20" t="str">
        <f>HYPERLINK("images\MB59.J5.10x.jpg","HE")</f>
        <v>HE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</Company>
  <HyperlinkBase>http://www.origene.com/tissue/TMA/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2005-07-21T16:11:51Z</dcterms:created>
  <dcterms:modified xsi:type="dcterms:W3CDTF">2010-08-25T22:24:04Z</dcterms:modified>
  <cp:category/>
  <cp:version/>
  <cp:contentType/>
  <cp:contentStatus/>
</cp:coreProperties>
</file>